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376" windowHeight="8160"/>
  </bookViews>
  <sheets>
    <sheet name="List1" sheetId="1" r:id="rId1"/>
  </sheets>
  <calcPr calcId="125725"/>
</workbook>
</file>

<file path=xl/calcChain.xml><?xml version="1.0" encoding="utf-8"?>
<calcChain xmlns="http://schemas.openxmlformats.org/spreadsheetml/2006/main">
  <c r="M19" i="1"/>
  <c r="I19"/>
  <c r="O19" s="1"/>
  <c r="H19"/>
  <c r="N19" s="1"/>
  <c r="G19"/>
  <c r="D19"/>
  <c r="J19" s="1"/>
  <c r="P19" s="1"/>
  <c r="M18"/>
  <c r="I18"/>
  <c r="O18" s="1"/>
  <c r="H18"/>
  <c r="N18" s="1"/>
  <c r="G18"/>
  <c r="D18"/>
  <c r="M9"/>
  <c r="I9"/>
  <c r="O9"/>
  <c r="H9"/>
  <c r="N9" s="1"/>
  <c r="G9"/>
  <c r="D9"/>
  <c r="M8"/>
  <c r="I8"/>
  <c r="O8" s="1"/>
  <c r="H8"/>
  <c r="N8" s="1"/>
  <c r="G8"/>
  <c r="D8"/>
  <c r="J18" l="1"/>
  <c r="P18" s="1"/>
  <c r="J9"/>
  <c r="P9" s="1"/>
  <c r="J8"/>
  <c r="P8" s="1"/>
</calcChain>
</file>

<file path=xl/sharedStrings.xml><?xml version="1.0" encoding="utf-8"?>
<sst xmlns="http://schemas.openxmlformats.org/spreadsheetml/2006/main" count="65" uniqueCount="22">
  <si>
    <t>Pomocné sloupce - při zveřejňování skýt</t>
  </si>
  <si>
    <t xml:space="preserve">zřizovatel </t>
  </si>
  <si>
    <t>státní rozpočet</t>
  </si>
  <si>
    <t>Hlavní činnost</t>
  </si>
  <si>
    <t>Doplňková činnost</t>
  </si>
  <si>
    <t>Celkem</t>
  </si>
  <si>
    <t>Rok</t>
  </si>
  <si>
    <t>Výnosy</t>
  </si>
  <si>
    <t>Náklady</t>
  </si>
  <si>
    <t>Výsledek hospodaření</t>
  </si>
  <si>
    <t>Zpracoval:</t>
  </si>
  <si>
    <t>Schválil:</t>
  </si>
  <si>
    <t xml:space="preserve">Plánovaná výše nákladů na odpisy majetku </t>
  </si>
  <si>
    <t>Plánovaná výše nákladů na platy</t>
  </si>
  <si>
    <t>x</t>
  </si>
  <si>
    <t>Název organizace: Základní škola Nový Jičín, Tyršova 1, příspěvková organizace</t>
  </si>
  <si>
    <t>IČ: 62330136</t>
  </si>
  <si>
    <t>Vladimíra Karolová</t>
  </si>
  <si>
    <t>Mgr.Magda Trávníčková</t>
  </si>
  <si>
    <t>Střednědobý výhled rozpočtu (plán výnosů a nákladů) na období let 2020 až 2021příspěvkové organizace</t>
  </si>
  <si>
    <t>Rozpočet (plán výnosů a nákladů) na rok 2018 a schválené rozpočty  (plánu výnosů a nákladů) na rok 2019 příspěvkové organizace</t>
  </si>
  <si>
    <t>Datum: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</si>
</sst>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24" xfId="0" applyFont="1" applyBorder="1" applyAlignment="1">
      <alignment horizontal="left"/>
    </xf>
    <xf numFmtId="4" fontId="1" fillId="2" borderId="4" xfId="0" applyNumberFormat="1" applyFont="1" applyFill="1" applyBorder="1"/>
    <xf numFmtId="0" fontId="1" fillId="0" borderId="0" xfId="0" applyFont="1"/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left"/>
    </xf>
    <xf numFmtId="4" fontId="1" fillId="2" borderId="2" xfId="0" applyNumberFormat="1" applyFont="1" applyFill="1" applyBorder="1"/>
    <xf numFmtId="4" fontId="2" fillId="2" borderId="2" xfId="0" applyNumberFormat="1" applyFont="1" applyFill="1" applyBorder="1" applyProtection="1"/>
    <xf numFmtId="4" fontId="2" fillId="2" borderId="21" xfId="0" applyNumberFormat="1" applyFont="1" applyFill="1" applyBorder="1"/>
    <xf numFmtId="4" fontId="1" fillId="0" borderId="18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4" fontId="1" fillId="0" borderId="13" xfId="0" applyNumberFormat="1" applyFont="1" applyBorder="1" applyAlignment="1">
      <alignment horizontal="center"/>
    </xf>
    <xf numFmtId="0" fontId="1" fillId="0" borderId="8" xfId="0" applyFont="1" applyBorder="1"/>
    <xf numFmtId="0" fontId="1" fillId="0" borderId="7" xfId="0" applyFont="1" applyBorder="1"/>
    <xf numFmtId="4" fontId="2" fillId="2" borderId="4" xfId="0" applyNumberFormat="1" applyFont="1" applyFill="1" applyBorder="1" applyProtection="1"/>
    <xf numFmtId="4" fontId="2" fillId="2" borderId="22" xfId="0" applyNumberFormat="1" applyFont="1" applyFill="1" applyBorder="1"/>
    <xf numFmtId="4" fontId="1" fillId="0" borderId="19" xfId="0" applyNumberFormat="1" applyFont="1" applyBorder="1" applyAlignment="1">
      <alignment horizontal="center"/>
    </xf>
    <xf numFmtId="4" fontId="1" fillId="0" borderId="5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4" fontId="1" fillId="0" borderId="14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4" fontId="1" fillId="0" borderId="0" xfId="0" applyNumberFormat="1" applyFont="1" applyAlignment="1">
      <alignment horizontal="left"/>
    </xf>
    <xf numFmtId="0" fontId="1" fillId="0" borderId="0" xfId="0" applyFont="1" applyBorder="1" applyAlignment="1">
      <alignment horizontal="left"/>
    </xf>
    <xf numFmtId="4" fontId="1" fillId="2" borderId="0" xfId="0" applyNumberFormat="1" applyFont="1" applyFill="1" applyBorder="1"/>
    <xf numFmtId="4" fontId="2" fillId="2" borderId="0" xfId="0" applyNumberFormat="1" applyFont="1" applyFill="1" applyBorder="1" applyProtection="1"/>
    <xf numFmtId="4" fontId="2" fillId="2" borderId="0" xfId="0" applyNumberFormat="1" applyFont="1" applyFill="1" applyBorder="1"/>
    <xf numFmtId="4" fontId="1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2" borderId="36" xfId="0" applyFont="1" applyFill="1" applyBorder="1" applyAlignment="1">
      <alignment horizontal="center"/>
    </xf>
    <xf numFmtId="0" fontId="1" fillId="2" borderId="34" xfId="0" applyFont="1" applyFill="1" applyBorder="1" applyAlignment="1">
      <alignment horizontal="center"/>
    </xf>
    <xf numFmtId="0" fontId="2" fillId="4" borderId="25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4" borderId="37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4" fontId="1" fillId="0" borderId="25" xfId="0" applyNumberFormat="1" applyFont="1" applyBorder="1" applyAlignment="1">
      <alignment horizontal="center"/>
    </xf>
    <xf numFmtId="4" fontId="1" fillId="0" borderId="26" xfId="0" applyNumberFormat="1" applyFont="1" applyBorder="1" applyAlignment="1">
      <alignment horizontal="center"/>
    </xf>
    <xf numFmtId="4" fontId="1" fillId="0" borderId="27" xfId="0" applyNumberFormat="1" applyFont="1" applyBorder="1" applyAlignment="1">
      <alignment horizontal="center"/>
    </xf>
    <xf numFmtId="4" fontId="1" fillId="0" borderId="28" xfId="0" applyNumberFormat="1" applyFont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4" fontId="1" fillId="0" borderId="29" xfId="0" applyNumberFormat="1" applyFont="1" applyBorder="1" applyAlignment="1">
      <alignment horizontal="left"/>
    </xf>
    <xf numFmtId="4" fontId="1" fillId="0" borderId="28" xfId="0" applyNumberFormat="1" applyFont="1" applyBorder="1" applyAlignment="1">
      <alignment horizontal="left" wrapText="1"/>
    </xf>
    <xf numFmtId="4" fontId="1" fillId="0" borderId="0" xfId="0" applyNumberFormat="1" applyFont="1" applyBorder="1" applyAlignment="1">
      <alignment horizontal="left" wrapText="1"/>
    </xf>
    <xf numFmtId="4" fontId="1" fillId="0" borderId="29" xfId="0" applyNumberFormat="1" applyFont="1" applyBorder="1" applyAlignment="1">
      <alignment horizontal="left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4" fontId="1" fillId="2" borderId="32" xfId="0" applyNumberFormat="1" applyFont="1" applyFill="1" applyBorder="1" applyAlignment="1">
      <alignment horizontal="center" wrapText="1"/>
    </xf>
    <xf numFmtId="4" fontId="1" fillId="2" borderId="33" xfId="0" applyNumberFormat="1" applyFont="1" applyFill="1" applyBorder="1" applyAlignment="1">
      <alignment horizontal="center" wrapText="1"/>
    </xf>
    <xf numFmtId="0" fontId="1" fillId="2" borderId="35" xfId="0" applyFont="1" applyFill="1" applyBorder="1" applyAlignment="1">
      <alignment horizontal="center"/>
    </xf>
    <xf numFmtId="14" fontId="1" fillId="0" borderId="0" xfId="0" applyNumberFormat="1" applyFont="1"/>
  </cellXfs>
  <cellStyles count="1">
    <cellStyle name="normální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4"/>
  <sheetViews>
    <sheetView tabSelected="1" workbookViewId="0">
      <selection activeCell="J23" sqref="J23"/>
    </sheetView>
  </sheetViews>
  <sheetFormatPr defaultRowHeight="12"/>
  <cols>
    <col min="1" max="1" width="10.5546875" style="3" customWidth="1"/>
    <col min="2" max="7" width="12.6640625" style="3" hidden="1" customWidth="1"/>
    <col min="8" max="18" width="12.6640625" style="3" customWidth="1"/>
    <col min="19" max="16384" width="8.88671875" style="3"/>
  </cols>
  <sheetData>
    <row r="1" spans="1:18" ht="12.6" thickBot="1"/>
    <row r="2" spans="1:18" ht="19.5" customHeight="1">
      <c r="A2" s="48" t="s">
        <v>20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50"/>
    </row>
    <row r="3" spans="1:18">
      <c r="A3" s="51" t="s">
        <v>15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3"/>
    </row>
    <row r="4" spans="1:18" ht="12.6" thickBot="1">
      <c r="A4" s="54" t="s">
        <v>16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6"/>
    </row>
    <row r="5" spans="1:18" ht="39.75" customHeight="1" thickBot="1">
      <c r="A5" s="60" t="s">
        <v>6</v>
      </c>
      <c r="B5" s="63" t="s">
        <v>0</v>
      </c>
      <c r="C5" s="63"/>
      <c r="D5" s="63"/>
      <c r="E5" s="63"/>
      <c r="F5" s="63"/>
      <c r="G5" s="64"/>
      <c r="H5" s="42" t="s">
        <v>3</v>
      </c>
      <c r="I5" s="43"/>
      <c r="J5" s="44"/>
      <c r="K5" s="42" t="s">
        <v>4</v>
      </c>
      <c r="L5" s="43"/>
      <c r="M5" s="44"/>
      <c r="N5" s="42" t="s">
        <v>5</v>
      </c>
      <c r="O5" s="43"/>
      <c r="P5" s="44"/>
      <c r="Q5" s="57" t="s">
        <v>12</v>
      </c>
      <c r="R5" s="57" t="s">
        <v>13</v>
      </c>
    </row>
    <row r="6" spans="1:18" ht="12.6" thickBot="1">
      <c r="A6" s="61"/>
      <c r="B6" s="41" t="s">
        <v>1</v>
      </c>
      <c r="C6" s="41"/>
      <c r="D6" s="65"/>
      <c r="E6" s="40" t="s">
        <v>2</v>
      </c>
      <c r="F6" s="41"/>
      <c r="G6" s="41"/>
      <c r="H6" s="45"/>
      <c r="I6" s="46"/>
      <c r="J6" s="47"/>
      <c r="K6" s="45"/>
      <c r="L6" s="46"/>
      <c r="M6" s="47"/>
      <c r="N6" s="45"/>
      <c r="O6" s="46"/>
      <c r="P6" s="47"/>
      <c r="Q6" s="58"/>
      <c r="R6" s="58"/>
    </row>
    <row r="7" spans="1:18" ht="24.6" thickBot="1">
      <c r="A7" s="62"/>
      <c r="B7" s="4" t="s">
        <v>7</v>
      </c>
      <c r="C7" s="5" t="s">
        <v>8</v>
      </c>
      <c r="D7" s="6" t="s">
        <v>9</v>
      </c>
      <c r="E7" s="5" t="s">
        <v>7</v>
      </c>
      <c r="F7" s="5" t="s">
        <v>8</v>
      </c>
      <c r="G7" s="7" t="s">
        <v>9</v>
      </c>
      <c r="H7" s="8" t="s">
        <v>7</v>
      </c>
      <c r="I7" s="9" t="s">
        <v>8</v>
      </c>
      <c r="J7" s="10" t="s">
        <v>9</v>
      </c>
      <c r="K7" s="8" t="s">
        <v>7</v>
      </c>
      <c r="L7" s="9" t="s">
        <v>8</v>
      </c>
      <c r="M7" s="10" t="s">
        <v>9</v>
      </c>
      <c r="N7" s="11" t="s">
        <v>7</v>
      </c>
      <c r="O7" s="12" t="s">
        <v>8</v>
      </c>
      <c r="P7" s="13" t="s">
        <v>9</v>
      </c>
      <c r="Q7" s="59"/>
      <c r="R7" s="59"/>
    </row>
    <row r="8" spans="1:18">
      <c r="A8" s="14">
        <v>2018</v>
      </c>
      <c r="B8" s="15">
        <v>10400000</v>
      </c>
      <c r="C8" s="15">
        <v>10450000</v>
      </c>
      <c r="D8" s="16">
        <f>+B8-C8</f>
        <v>-50000</v>
      </c>
      <c r="E8" s="15">
        <v>32100000</v>
      </c>
      <c r="F8" s="15">
        <v>32100000</v>
      </c>
      <c r="G8" s="17">
        <f>+E8-F8</f>
        <v>0</v>
      </c>
      <c r="H8" s="18">
        <f t="shared" ref="H8:J9" si="0">+B8+E8</f>
        <v>42500000</v>
      </c>
      <c r="I8" s="19">
        <f t="shared" si="0"/>
        <v>42550000</v>
      </c>
      <c r="J8" s="20">
        <f t="shared" si="0"/>
        <v>-50000</v>
      </c>
      <c r="K8" s="18">
        <v>1550000</v>
      </c>
      <c r="L8" s="19">
        <v>1500000</v>
      </c>
      <c r="M8" s="20">
        <f>+K8-L8</f>
        <v>50000</v>
      </c>
      <c r="N8" s="21">
        <f t="shared" ref="N8:P9" si="1">+H8+K8</f>
        <v>44050000</v>
      </c>
      <c r="O8" s="19">
        <f t="shared" si="1"/>
        <v>44050000</v>
      </c>
      <c r="P8" s="20">
        <f t="shared" si="1"/>
        <v>0</v>
      </c>
      <c r="Q8" s="22">
        <v>560000</v>
      </c>
      <c r="R8" s="23">
        <v>23200000</v>
      </c>
    </row>
    <row r="9" spans="1:18" ht="12.6" thickBot="1">
      <c r="A9" s="1">
        <v>2019</v>
      </c>
      <c r="B9" s="2">
        <v>10000000</v>
      </c>
      <c r="C9" s="2">
        <v>10050000</v>
      </c>
      <c r="D9" s="24">
        <f>+B9-C9</f>
        <v>-50000</v>
      </c>
      <c r="E9" s="2">
        <v>36800000</v>
      </c>
      <c r="F9" s="2">
        <v>36800000</v>
      </c>
      <c r="G9" s="25">
        <f>+E9-F9</f>
        <v>0</v>
      </c>
      <c r="H9" s="26">
        <f t="shared" si="0"/>
        <v>46800000</v>
      </c>
      <c r="I9" s="27">
        <f t="shared" si="0"/>
        <v>46850000</v>
      </c>
      <c r="J9" s="28">
        <f t="shared" si="0"/>
        <v>-50000</v>
      </c>
      <c r="K9" s="26">
        <v>1600000</v>
      </c>
      <c r="L9" s="27">
        <v>1550000</v>
      </c>
      <c r="M9" s="28">
        <f>+K9-L9</f>
        <v>50000</v>
      </c>
      <c r="N9" s="29">
        <f t="shared" si="1"/>
        <v>48400000</v>
      </c>
      <c r="O9" s="27">
        <f t="shared" si="1"/>
        <v>48400000</v>
      </c>
      <c r="P9" s="28">
        <f t="shared" si="1"/>
        <v>0</v>
      </c>
      <c r="Q9" s="30" t="s">
        <v>14</v>
      </c>
      <c r="R9" s="31" t="s">
        <v>14</v>
      </c>
    </row>
    <row r="10" spans="1:18">
      <c r="A10" s="33"/>
      <c r="B10" s="34"/>
      <c r="C10" s="34"/>
      <c r="D10" s="35"/>
      <c r="E10" s="34"/>
      <c r="F10" s="34"/>
      <c r="G10" s="36"/>
      <c r="H10" s="37"/>
      <c r="I10" s="37"/>
      <c r="J10" s="38"/>
      <c r="K10" s="37"/>
      <c r="L10" s="37"/>
      <c r="M10" s="38"/>
      <c r="N10" s="37"/>
      <c r="O10" s="37"/>
      <c r="P10" s="38"/>
      <c r="Q10" s="39"/>
      <c r="R10" s="39"/>
    </row>
    <row r="11" spans="1:18" ht="12.6" thickBot="1"/>
    <row r="12" spans="1:18" ht="19.5" customHeight="1">
      <c r="A12" s="48" t="s">
        <v>19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50"/>
    </row>
    <row r="13" spans="1:18">
      <c r="A13" s="51" t="s">
        <v>15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3"/>
    </row>
    <row r="14" spans="1:18" ht="12.6" thickBot="1">
      <c r="A14" s="54" t="s">
        <v>16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6"/>
    </row>
    <row r="15" spans="1:18" ht="39.75" customHeight="1" thickBot="1">
      <c r="A15" s="60" t="s">
        <v>6</v>
      </c>
      <c r="B15" s="63" t="s">
        <v>0</v>
      </c>
      <c r="C15" s="63"/>
      <c r="D15" s="63"/>
      <c r="E15" s="63"/>
      <c r="F15" s="63"/>
      <c r="G15" s="64"/>
      <c r="H15" s="42" t="s">
        <v>3</v>
      </c>
      <c r="I15" s="43"/>
      <c r="J15" s="44"/>
      <c r="K15" s="42" t="s">
        <v>4</v>
      </c>
      <c r="L15" s="43"/>
      <c r="M15" s="44"/>
      <c r="N15" s="42" t="s">
        <v>5</v>
      </c>
      <c r="O15" s="43"/>
      <c r="P15" s="44"/>
      <c r="Q15" s="57" t="s">
        <v>12</v>
      </c>
      <c r="R15" s="57" t="s">
        <v>13</v>
      </c>
    </row>
    <row r="16" spans="1:18" ht="12.6" thickBot="1">
      <c r="A16" s="61"/>
      <c r="B16" s="41" t="s">
        <v>1</v>
      </c>
      <c r="C16" s="41"/>
      <c r="D16" s="65"/>
      <c r="E16" s="40" t="s">
        <v>2</v>
      </c>
      <c r="F16" s="41"/>
      <c r="G16" s="41"/>
      <c r="H16" s="45"/>
      <c r="I16" s="46"/>
      <c r="J16" s="47"/>
      <c r="K16" s="45"/>
      <c r="L16" s="46"/>
      <c r="M16" s="47"/>
      <c r="N16" s="45"/>
      <c r="O16" s="46"/>
      <c r="P16" s="47"/>
      <c r="Q16" s="58"/>
      <c r="R16" s="58"/>
    </row>
    <row r="17" spans="1:18" ht="24.6" thickBot="1">
      <c r="A17" s="62"/>
      <c r="B17" s="4" t="s">
        <v>7</v>
      </c>
      <c r="C17" s="5" t="s">
        <v>8</v>
      </c>
      <c r="D17" s="6" t="s">
        <v>9</v>
      </c>
      <c r="E17" s="5" t="s">
        <v>7</v>
      </c>
      <c r="F17" s="5" t="s">
        <v>8</v>
      </c>
      <c r="G17" s="7" t="s">
        <v>9</v>
      </c>
      <c r="H17" s="8" t="s">
        <v>7</v>
      </c>
      <c r="I17" s="9" t="s">
        <v>8</v>
      </c>
      <c r="J17" s="10" t="s">
        <v>9</v>
      </c>
      <c r="K17" s="8" t="s">
        <v>7</v>
      </c>
      <c r="L17" s="9" t="s">
        <v>8</v>
      </c>
      <c r="M17" s="10" t="s">
        <v>9</v>
      </c>
      <c r="N17" s="11" t="s">
        <v>7</v>
      </c>
      <c r="O17" s="12" t="s">
        <v>8</v>
      </c>
      <c r="P17" s="13" t="s">
        <v>9</v>
      </c>
      <c r="Q17" s="59"/>
      <c r="R17" s="59"/>
    </row>
    <row r="18" spans="1:18">
      <c r="A18" s="14">
        <v>2020</v>
      </c>
      <c r="B18" s="15">
        <v>10500000</v>
      </c>
      <c r="C18" s="15">
        <v>10550000</v>
      </c>
      <c r="D18" s="16">
        <f>+B18-C18</f>
        <v>-50000</v>
      </c>
      <c r="E18" s="15">
        <v>38000000</v>
      </c>
      <c r="F18" s="15">
        <v>38000000</v>
      </c>
      <c r="G18" s="17">
        <f>+E18-F18</f>
        <v>0</v>
      </c>
      <c r="H18" s="18">
        <f t="shared" ref="H18:H19" si="2">+B18+E18</f>
        <v>48500000</v>
      </c>
      <c r="I18" s="19">
        <f t="shared" ref="I18:I19" si="3">+C18+F18</f>
        <v>48550000</v>
      </c>
      <c r="J18" s="20">
        <f t="shared" ref="J18:J19" si="4">+D18+G18</f>
        <v>-50000</v>
      </c>
      <c r="K18" s="18">
        <v>1680000</v>
      </c>
      <c r="L18" s="19">
        <v>1630000</v>
      </c>
      <c r="M18" s="20">
        <f>+K18-L18</f>
        <v>50000</v>
      </c>
      <c r="N18" s="21">
        <f t="shared" ref="N18:N19" si="5">+H18+K18</f>
        <v>50180000</v>
      </c>
      <c r="O18" s="19">
        <f t="shared" ref="O18:O19" si="6">+I18+L18</f>
        <v>50180000</v>
      </c>
      <c r="P18" s="20">
        <f t="shared" ref="P18:P19" si="7">+J18+M18</f>
        <v>0</v>
      </c>
      <c r="Q18" s="22">
        <v>580000</v>
      </c>
      <c r="R18" s="23">
        <v>28000000</v>
      </c>
    </row>
    <row r="19" spans="1:18" ht="12.6" thickBot="1">
      <c r="A19" s="1">
        <v>2021</v>
      </c>
      <c r="B19" s="2">
        <v>11000000</v>
      </c>
      <c r="C19" s="2">
        <v>11050000</v>
      </c>
      <c r="D19" s="24">
        <f>+B19-C19</f>
        <v>-50000</v>
      </c>
      <c r="E19" s="2">
        <v>40000000</v>
      </c>
      <c r="F19" s="2">
        <v>40000000</v>
      </c>
      <c r="G19" s="25">
        <f>+E19-F19</f>
        <v>0</v>
      </c>
      <c r="H19" s="26">
        <f t="shared" si="2"/>
        <v>51000000</v>
      </c>
      <c r="I19" s="27">
        <f t="shared" si="3"/>
        <v>51050000</v>
      </c>
      <c r="J19" s="28">
        <f t="shared" si="4"/>
        <v>-50000</v>
      </c>
      <c r="K19" s="26">
        <v>1750000</v>
      </c>
      <c r="L19" s="27">
        <v>1700000</v>
      </c>
      <c r="M19" s="28">
        <f>+K19-L19</f>
        <v>50000</v>
      </c>
      <c r="N19" s="29">
        <f t="shared" si="5"/>
        <v>52750000</v>
      </c>
      <c r="O19" s="27">
        <f t="shared" si="6"/>
        <v>52750000</v>
      </c>
      <c r="P19" s="28">
        <f t="shared" si="7"/>
        <v>0</v>
      </c>
      <c r="Q19" s="30" t="s">
        <v>14</v>
      </c>
      <c r="R19" s="31" t="s">
        <v>14</v>
      </c>
    </row>
    <row r="20" spans="1:18">
      <c r="A20" s="3" t="s">
        <v>21</v>
      </c>
      <c r="B20" s="32">
        <v>43409</v>
      </c>
      <c r="H20" s="66">
        <v>43434</v>
      </c>
    </row>
    <row r="22" spans="1:18">
      <c r="A22" s="3" t="s">
        <v>10</v>
      </c>
      <c r="B22" s="3" t="s">
        <v>17</v>
      </c>
      <c r="H22" s="3" t="s">
        <v>17</v>
      </c>
    </row>
    <row r="24" spans="1:18">
      <c r="A24" s="3" t="s">
        <v>11</v>
      </c>
      <c r="B24" s="3" t="s">
        <v>18</v>
      </c>
      <c r="H24" s="3" t="s">
        <v>18</v>
      </c>
    </row>
  </sheetData>
  <mergeCells count="24">
    <mergeCell ref="A12:R12"/>
    <mergeCell ref="A13:R13"/>
    <mergeCell ref="A14:R14"/>
    <mergeCell ref="A15:A17"/>
    <mergeCell ref="B15:G15"/>
    <mergeCell ref="H15:J16"/>
    <mergeCell ref="K15:M16"/>
    <mergeCell ref="N15:P16"/>
    <mergeCell ref="Q15:Q17"/>
    <mergeCell ref="R15:R17"/>
    <mergeCell ref="B16:D16"/>
    <mergeCell ref="E16:G16"/>
    <mergeCell ref="E6:G6"/>
    <mergeCell ref="H5:J6"/>
    <mergeCell ref="K5:M6"/>
    <mergeCell ref="N5:P6"/>
    <mergeCell ref="A2:R2"/>
    <mergeCell ref="A3:R3"/>
    <mergeCell ref="A4:R4"/>
    <mergeCell ref="Q5:Q7"/>
    <mergeCell ref="R5:R7"/>
    <mergeCell ref="A5:A7"/>
    <mergeCell ref="B5:G5"/>
    <mergeCell ref="B6:D6"/>
  </mergeCells>
  <pageMargins left="0.70866141732283472" right="0.70866141732283472" top="0.78740157480314965" bottom="0.78740157480314965" header="0.31496062992125984" footer="0.31496062992125984"/>
  <pageSetup paperSize="9" scale="8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8E50A6191D3E348AC188A7A34A27CD2" ma:contentTypeVersion="1" ma:contentTypeDescription="Vytvoří nový dokument" ma:contentTypeScope="" ma:versionID="93dd95e663cfc44a482db2f7c6700b4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07ce7dccea0fb89f33b58a1da5c039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5FDDD76-BC48-4AC7-92F7-4EAA2FDAEB1E}"/>
</file>

<file path=customXml/itemProps2.xml><?xml version="1.0" encoding="utf-8"?>
<ds:datastoreItem xmlns:ds="http://schemas.openxmlformats.org/officeDocument/2006/customXml" ds:itemID="{4ACEA5C1-F492-4188-BAD3-A8F10ECA31AA}"/>
</file>

<file path=customXml/itemProps3.xml><?xml version="1.0" encoding="utf-8"?>
<ds:datastoreItem xmlns:ds="http://schemas.openxmlformats.org/officeDocument/2006/customXml" ds:itemID="{6DCB4513-25BB-41FA-AEA8-8C7F202E33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Věra Vágnerová</dc:creator>
  <cp:lastModifiedBy>Jaroslava Kryšková</cp:lastModifiedBy>
  <cp:lastPrinted>2018-12-13T08:43:06Z</cp:lastPrinted>
  <dcterms:created xsi:type="dcterms:W3CDTF">2017-10-30T08:55:58Z</dcterms:created>
  <dcterms:modified xsi:type="dcterms:W3CDTF">2018-12-13T08:46:02Z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0x01010068E50A6191D3E348AC188A7A34A27CD2</vt:lpwstr>
  </property>
</Properties>
</file>